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Hoja1" sheetId="3" r:id="rId1"/>
    <sheet name="Hoja2" sheetId="4" r:id="rId2"/>
  </sheets>
  <calcPr calcId="145621"/>
</workbook>
</file>

<file path=xl/calcChain.xml><?xml version="1.0" encoding="utf-8"?>
<calcChain xmlns="http://schemas.openxmlformats.org/spreadsheetml/2006/main">
  <c r="D22" i="4" l="1"/>
  <c r="D19" i="4"/>
  <c r="D14" i="4"/>
  <c r="D9" i="4"/>
  <c r="D10" i="4" s="1"/>
  <c r="D15" i="4" s="1"/>
  <c r="D20" i="4" s="1"/>
  <c r="D39" i="3"/>
  <c r="C39" i="3"/>
  <c r="D24" i="3"/>
  <c r="C24" i="3"/>
  <c r="D13" i="3"/>
  <c r="C13" i="3"/>
  <c r="C25" i="3" l="1"/>
  <c r="D25" i="3"/>
  <c r="D38" i="3"/>
  <c r="D32" i="3"/>
  <c r="D33" i="3" s="1"/>
  <c r="C38" i="3"/>
  <c r="C32" i="3"/>
  <c r="C33" i="3" s="1"/>
  <c r="E7" i="3" l="1"/>
</calcChain>
</file>

<file path=xl/sharedStrings.xml><?xml version="1.0" encoding="utf-8"?>
<sst xmlns="http://schemas.openxmlformats.org/spreadsheetml/2006/main" count="92" uniqueCount="57">
  <si>
    <t xml:space="preserve"> </t>
  </si>
  <si>
    <t>Estado de Situacion Financieras</t>
  </si>
  <si>
    <t>Activos</t>
  </si>
  <si>
    <t>Activos corrientes</t>
  </si>
  <si>
    <t>Caja</t>
  </si>
  <si>
    <t>Cuentas a cobrar</t>
  </si>
  <si>
    <t>Otras cuentas a cobrar</t>
  </si>
  <si>
    <t>Inventario</t>
  </si>
  <si>
    <t>Total Activo Corriente</t>
  </si>
  <si>
    <t>Depreciacion Acumulada</t>
  </si>
  <si>
    <t>Total Activos</t>
  </si>
  <si>
    <t>Pasivo Corriente</t>
  </si>
  <si>
    <t>Cuentas a pagar no comerciales</t>
  </si>
  <si>
    <t>Total pasivo corriente</t>
  </si>
  <si>
    <t>Patrimonio</t>
  </si>
  <si>
    <t>Capital Social</t>
  </si>
  <si>
    <t>Total Patrimonio</t>
  </si>
  <si>
    <t>Total Pasivo y Patrimonio</t>
  </si>
  <si>
    <t>Superavitacumulado</t>
  </si>
  <si>
    <t>Ventas</t>
  </si>
  <si>
    <t>Costo de Ventas</t>
  </si>
  <si>
    <t>Utilidad en Operaciones</t>
  </si>
  <si>
    <t>Otros Ingresos y Egresos</t>
  </si>
  <si>
    <t>Gastos financieros</t>
  </si>
  <si>
    <t>Resultados antes de impuestos</t>
  </si>
  <si>
    <t>Impuesto sobre la renta</t>
  </si>
  <si>
    <t>Resultado del Ejercicio Economico</t>
  </si>
  <si>
    <t>ESTADO DE RESULTADOS</t>
  </si>
  <si>
    <t>AÑOS</t>
  </si>
  <si>
    <t>Empresa PAL,C.A.</t>
  </si>
  <si>
    <t>Años 2024/2025</t>
  </si>
  <si>
    <t>Bancos</t>
  </si>
  <si>
    <t>Iva credito fiscal</t>
  </si>
  <si>
    <t>No Corriente</t>
  </si>
  <si>
    <t>Equipo de oficina</t>
  </si>
  <si>
    <t>Equipos Computacion</t>
  </si>
  <si>
    <t>Equipo de transporte</t>
  </si>
  <si>
    <t>Edificios</t>
  </si>
  <si>
    <t>Terrenos</t>
  </si>
  <si>
    <t>Total No Corrientes</t>
  </si>
  <si>
    <t>Pasivo y Patimonio</t>
  </si>
  <si>
    <t>Acreedores Diversos</t>
  </si>
  <si>
    <t>Iva debito fiscal</t>
  </si>
  <si>
    <t>Impuetos a pagar</t>
  </si>
  <si>
    <t>Total Pasivo</t>
  </si>
  <si>
    <t>Empresa: PAL,C.A.</t>
  </si>
  <si>
    <t>Mano de obra</t>
  </si>
  <si>
    <t>Materia prima</t>
  </si>
  <si>
    <t>Total costo de ventas</t>
  </si>
  <si>
    <t>Gastos operación</t>
  </si>
  <si>
    <t>Gastos de ventas</t>
  </si>
  <si>
    <t>Gastos de administracion</t>
  </si>
  <si>
    <t>Total gastos</t>
  </si>
  <si>
    <t>Utilidad bruta en Operaciones</t>
  </si>
  <si>
    <t>Productos financieros</t>
  </si>
  <si>
    <t>Total otros ingresos y egresos</t>
  </si>
  <si>
    <t>Utilidad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</si>
</sst>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left" vertical="center" readingOrder="1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tabSelected="1" topLeftCell="A27" workbookViewId="0">
      <selection activeCell="D39" sqref="D39"/>
    </sheetView>
  </sheetViews>
  <sheetFormatPr baseColWidth="10" defaultRowHeight="15" x14ac:dyDescent="0.25"/>
  <cols>
    <col min="1" max="1" width="6.42578125" customWidth="1"/>
    <col min="2" max="2" width="40.28515625" bestFit="1" customWidth="1"/>
    <col min="3" max="4" width="14.5703125" bestFit="1" customWidth="1"/>
  </cols>
  <sheetData>
    <row r="2" spans="2:6" ht="15.75" x14ac:dyDescent="0.25">
      <c r="B2" s="4" t="s">
        <v>29</v>
      </c>
      <c r="C2" s="2"/>
      <c r="D2" s="2"/>
      <c r="E2" s="2"/>
      <c r="F2" s="2"/>
    </row>
    <row r="3" spans="2:6" ht="15.75" x14ac:dyDescent="0.25">
      <c r="B3" s="4" t="s">
        <v>1</v>
      </c>
      <c r="C3" s="2"/>
      <c r="D3" s="2"/>
      <c r="E3" s="2"/>
      <c r="F3" s="2"/>
    </row>
    <row r="4" spans="2:6" ht="15.75" x14ac:dyDescent="0.25">
      <c r="B4" s="4" t="s">
        <v>30</v>
      </c>
      <c r="C4" s="2"/>
      <c r="D4" s="2"/>
      <c r="E4" s="2"/>
      <c r="F4" s="2"/>
    </row>
    <row r="5" spans="2:6" ht="15.75" x14ac:dyDescent="0.25">
      <c r="B5" s="4" t="s">
        <v>2</v>
      </c>
      <c r="C5" s="2">
        <v>2024</v>
      </c>
      <c r="D5" s="2">
        <v>2025</v>
      </c>
      <c r="E5" s="2" t="s">
        <v>0</v>
      </c>
      <c r="F5" s="2" t="s">
        <v>0</v>
      </c>
    </row>
    <row r="6" spans="2:6" ht="15.75" x14ac:dyDescent="0.25">
      <c r="B6" s="4" t="s">
        <v>3</v>
      </c>
      <c r="C6" s="2"/>
      <c r="D6" s="2"/>
      <c r="E6" s="2" t="s">
        <v>0</v>
      </c>
      <c r="F6" s="2" t="s">
        <v>0</v>
      </c>
    </row>
    <row r="7" spans="2:6" ht="15.75" x14ac:dyDescent="0.25">
      <c r="B7" s="5" t="s">
        <v>4</v>
      </c>
      <c r="C7" s="3">
        <v>20000</v>
      </c>
      <c r="D7" s="3">
        <v>45000</v>
      </c>
      <c r="E7" s="3" t="str">
        <f>+D41</f>
        <v xml:space="preserve"> </v>
      </c>
      <c r="F7" s="3"/>
    </row>
    <row r="8" spans="2:6" ht="15.75" x14ac:dyDescent="0.25">
      <c r="B8" s="4" t="s">
        <v>31</v>
      </c>
      <c r="C8" s="3">
        <v>61000</v>
      </c>
      <c r="D8" s="3">
        <v>152000</v>
      </c>
      <c r="E8" s="3"/>
      <c r="F8" s="3"/>
    </row>
    <row r="9" spans="2:6" ht="15.75" x14ac:dyDescent="0.25">
      <c r="B9" s="4" t="s">
        <v>5</v>
      </c>
      <c r="C9" s="3">
        <v>72000</v>
      </c>
      <c r="D9" s="3">
        <v>105000</v>
      </c>
      <c r="F9" s="3"/>
    </row>
    <row r="10" spans="2:6" ht="15.75" x14ac:dyDescent="0.25">
      <c r="B10" s="4" t="s">
        <v>7</v>
      </c>
      <c r="C10" s="3">
        <v>140000</v>
      </c>
      <c r="D10" s="3">
        <v>210000</v>
      </c>
      <c r="E10" s="3" t="s">
        <v>0</v>
      </c>
      <c r="F10" s="3"/>
    </row>
    <row r="11" spans="2:6" ht="15.75" x14ac:dyDescent="0.25">
      <c r="B11" s="4" t="s">
        <v>6</v>
      </c>
      <c r="C11" s="3">
        <v>47000</v>
      </c>
      <c r="D11" s="3">
        <v>52000</v>
      </c>
      <c r="E11" s="3" t="s">
        <v>0</v>
      </c>
      <c r="F11" s="3"/>
    </row>
    <row r="12" spans="2:6" ht="15.75" x14ac:dyDescent="0.25">
      <c r="B12" s="4" t="s">
        <v>32</v>
      </c>
      <c r="C12" s="3">
        <v>28000</v>
      </c>
      <c r="D12" s="3">
        <v>6000</v>
      </c>
      <c r="E12" s="3"/>
      <c r="F12" s="3"/>
    </row>
    <row r="13" spans="2:6" ht="15.75" x14ac:dyDescent="0.25">
      <c r="B13" s="4" t="s">
        <v>8</v>
      </c>
      <c r="C13" s="3">
        <f>SUM(C7:C12)</f>
        <v>368000</v>
      </c>
      <c r="D13" s="3">
        <f>SUM(D7:D12)</f>
        <v>570000</v>
      </c>
      <c r="E13" s="3"/>
      <c r="F13" s="3"/>
    </row>
    <row r="14" spans="2:6" ht="15.75" x14ac:dyDescent="0.25">
      <c r="B14" s="4" t="s">
        <v>33</v>
      </c>
      <c r="D14" s="3" t="s">
        <v>0</v>
      </c>
      <c r="E14" s="3"/>
      <c r="F14" s="3"/>
    </row>
    <row r="15" spans="2:6" ht="15.75" x14ac:dyDescent="0.25">
      <c r="B15" s="4" t="s">
        <v>34</v>
      </c>
      <c r="C15" s="3">
        <v>52000</v>
      </c>
      <c r="D15" s="3">
        <v>50000</v>
      </c>
      <c r="E15" s="3"/>
      <c r="F15" s="3"/>
    </row>
    <row r="16" spans="2:6" ht="15.75" x14ac:dyDescent="0.25">
      <c r="B16" s="5" t="s">
        <v>9</v>
      </c>
      <c r="C16" s="3">
        <v>-18000</v>
      </c>
      <c r="D16" s="3">
        <v>-20000</v>
      </c>
      <c r="E16" s="3"/>
      <c r="F16" s="3"/>
    </row>
    <row r="17" spans="2:6" ht="15.75" x14ac:dyDescent="0.25">
      <c r="B17" s="4" t="s">
        <v>35</v>
      </c>
      <c r="C17" s="3">
        <v>104000</v>
      </c>
      <c r="D17" s="3">
        <v>183000</v>
      </c>
      <c r="E17" s="3"/>
      <c r="F17" s="3"/>
    </row>
    <row r="18" spans="2:6" ht="15.75" x14ac:dyDescent="0.25">
      <c r="B18" s="4" t="s">
        <v>9</v>
      </c>
      <c r="C18" s="3">
        <v>-12000</v>
      </c>
      <c r="D18" s="3">
        <v>-32000</v>
      </c>
      <c r="E18" s="3"/>
      <c r="F18" s="3"/>
    </row>
    <row r="19" spans="2:6" ht="15.75" x14ac:dyDescent="0.25">
      <c r="B19" s="4" t="s">
        <v>36</v>
      </c>
      <c r="C19" s="3">
        <v>200000</v>
      </c>
      <c r="D19" s="3">
        <v>270000</v>
      </c>
      <c r="E19" s="3"/>
      <c r="F19" s="3"/>
    </row>
    <row r="20" spans="2:6" ht="15.75" x14ac:dyDescent="0.25">
      <c r="B20" s="4" t="s">
        <v>9</v>
      </c>
      <c r="C20" s="3">
        <v>-126000</v>
      </c>
      <c r="D20" s="3">
        <v>-149000</v>
      </c>
      <c r="E20" s="3"/>
      <c r="F20" s="3"/>
    </row>
    <row r="21" spans="2:6" ht="15.75" x14ac:dyDescent="0.25">
      <c r="B21" s="4" t="s">
        <v>37</v>
      </c>
      <c r="C21" s="3">
        <v>280000</v>
      </c>
      <c r="D21" s="3">
        <v>340000</v>
      </c>
      <c r="E21" s="3"/>
      <c r="F21" s="3"/>
    </row>
    <row r="22" spans="2:6" ht="15.75" x14ac:dyDescent="0.25">
      <c r="B22" s="5" t="s">
        <v>9</v>
      </c>
      <c r="C22" s="3">
        <v>-27000</v>
      </c>
      <c r="D22" s="3">
        <v>-50000</v>
      </c>
      <c r="E22" s="3"/>
      <c r="F22" s="3"/>
    </row>
    <row r="23" spans="2:6" ht="15.75" x14ac:dyDescent="0.25">
      <c r="B23" s="4" t="s">
        <v>38</v>
      </c>
      <c r="C23" s="3">
        <v>231000</v>
      </c>
      <c r="D23" s="3">
        <v>155000</v>
      </c>
      <c r="E23" s="3"/>
      <c r="F23" s="3"/>
    </row>
    <row r="24" spans="2:6" ht="15.75" x14ac:dyDescent="0.25">
      <c r="B24" s="4" t="s">
        <v>39</v>
      </c>
      <c r="C24" s="3">
        <f>SUM(C15:C23)</f>
        <v>684000</v>
      </c>
      <c r="D24" s="3">
        <f>SUM(D15:D23)</f>
        <v>747000</v>
      </c>
      <c r="E24" s="3"/>
      <c r="F24" s="3"/>
    </row>
    <row r="25" spans="2:6" ht="15.75" x14ac:dyDescent="0.25">
      <c r="B25" s="4" t="s">
        <v>10</v>
      </c>
      <c r="C25" s="3">
        <f>+C13+C24</f>
        <v>1052000</v>
      </c>
      <c r="D25" s="3">
        <f>+D13+D24</f>
        <v>1317000</v>
      </c>
      <c r="E25" s="3"/>
      <c r="F25" s="3"/>
    </row>
    <row r="26" spans="2:6" ht="15.75" x14ac:dyDescent="0.25">
      <c r="B26" s="4" t="s">
        <v>40</v>
      </c>
      <c r="C26" s="3" t="s">
        <v>0</v>
      </c>
      <c r="D26" s="3" t="s">
        <v>0</v>
      </c>
      <c r="E26" s="3"/>
      <c r="F26" s="3"/>
    </row>
    <row r="27" spans="2:6" ht="15.75" x14ac:dyDescent="0.25">
      <c r="B27" s="5" t="s">
        <v>11</v>
      </c>
      <c r="C27" s="2"/>
      <c r="D27" s="3"/>
      <c r="E27" s="3"/>
      <c r="F27" s="3"/>
    </row>
    <row r="28" spans="2:6" ht="15.75" x14ac:dyDescent="0.25">
      <c r="B28" s="4" t="s">
        <v>12</v>
      </c>
      <c r="C28" s="3">
        <v>126000</v>
      </c>
      <c r="D28" s="3">
        <v>228000</v>
      </c>
      <c r="E28" s="3"/>
      <c r="F28" s="3"/>
    </row>
    <row r="29" spans="2:6" ht="15.75" x14ac:dyDescent="0.25">
      <c r="B29" s="4" t="s">
        <v>41</v>
      </c>
      <c r="C29" s="3">
        <v>100000</v>
      </c>
      <c r="D29" s="3">
        <v>147000</v>
      </c>
      <c r="E29" s="3"/>
      <c r="F29" s="3"/>
    </row>
    <row r="30" spans="2:6" ht="15.75" x14ac:dyDescent="0.25">
      <c r="B30" s="4" t="s">
        <v>42</v>
      </c>
      <c r="C30" s="3">
        <v>46000</v>
      </c>
      <c r="D30" s="3">
        <v>8000</v>
      </c>
      <c r="E30" s="3"/>
      <c r="F30" s="3"/>
    </row>
    <row r="31" spans="2:6" ht="15.75" x14ac:dyDescent="0.25">
      <c r="B31" s="4" t="s">
        <v>43</v>
      </c>
      <c r="C31" s="3">
        <v>133000</v>
      </c>
      <c r="D31" s="3">
        <v>84000</v>
      </c>
      <c r="E31" s="3"/>
      <c r="F31" s="3"/>
    </row>
    <row r="32" spans="2:6" ht="15.75" x14ac:dyDescent="0.25">
      <c r="B32" s="4" t="s">
        <v>13</v>
      </c>
      <c r="C32" s="3">
        <f>SUM(C28:C31)</f>
        <v>405000</v>
      </c>
      <c r="D32" s="3">
        <f>SUM(D28:D31)</f>
        <v>467000</v>
      </c>
      <c r="E32" s="3"/>
      <c r="F32" s="3"/>
    </row>
    <row r="33" spans="2:6" ht="15.75" x14ac:dyDescent="0.25">
      <c r="B33" s="4" t="s">
        <v>44</v>
      </c>
      <c r="C33" s="3">
        <f>+C32</f>
        <v>405000</v>
      </c>
      <c r="D33" s="3">
        <f>+D32</f>
        <v>467000</v>
      </c>
      <c r="E33" s="3"/>
      <c r="F33" s="3"/>
    </row>
    <row r="34" spans="2:6" ht="15.75" x14ac:dyDescent="0.25">
      <c r="B34" s="5" t="s">
        <v>14</v>
      </c>
      <c r="C34" s="3"/>
      <c r="D34" s="3"/>
      <c r="E34" s="3"/>
      <c r="F34" s="3"/>
    </row>
    <row r="35" spans="2:6" ht="15.75" x14ac:dyDescent="0.25">
      <c r="B35" s="4" t="s">
        <v>15</v>
      </c>
      <c r="C35" s="3">
        <v>500000</v>
      </c>
      <c r="D35" s="3">
        <v>491000</v>
      </c>
      <c r="E35" s="3"/>
      <c r="F35" s="3"/>
    </row>
    <row r="36" spans="2:6" ht="15.75" x14ac:dyDescent="0.25">
      <c r="B36" s="4" t="s">
        <v>18</v>
      </c>
      <c r="C36" s="3">
        <v>0</v>
      </c>
      <c r="D36" s="3">
        <v>147000</v>
      </c>
      <c r="E36" s="3"/>
      <c r="F36" s="3"/>
    </row>
    <row r="37" spans="2:6" ht="15.75" x14ac:dyDescent="0.25">
      <c r="B37" s="4" t="s">
        <v>56</v>
      </c>
      <c r="C37" s="3">
        <v>147000</v>
      </c>
      <c r="D37" s="3">
        <v>212000</v>
      </c>
      <c r="E37" s="3"/>
      <c r="F37" s="3"/>
    </row>
    <row r="38" spans="2:6" ht="15.75" x14ac:dyDescent="0.25">
      <c r="B38" s="4" t="s">
        <v>16</v>
      </c>
      <c r="C38" s="3">
        <f>SUM(C35:C37)</f>
        <v>647000</v>
      </c>
      <c r="D38" s="3">
        <f>SUM(D35:D37)</f>
        <v>850000</v>
      </c>
      <c r="E38" s="3"/>
      <c r="F38" s="3"/>
    </row>
    <row r="39" spans="2:6" ht="15.75" x14ac:dyDescent="0.25">
      <c r="B39" s="4" t="s">
        <v>17</v>
      </c>
      <c r="C39" s="3">
        <f>+C33+C38</f>
        <v>1052000</v>
      </c>
      <c r="D39" s="3">
        <f>+D33+D38</f>
        <v>1317000</v>
      </c>
      <c r="E39" s="2"/>
      <c r="F39" s="2"/>
    </row>
    <row r="41" spans="2:6" x14ac:dyDescent="0.25">
      <c r="D41" s="1" t="s">
        <v>0</v>
      </c>
    </row>
    <row r="42" spans="2:6" x14ac:dyDescent="0.25">
      <c r="C42" s="1" t="s">
        <v>0</v>
      </c>
    </row>
    <row r="44" spans="2:6" x14ac:dyDescent="0.25">
      <c r="C44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zoomScale="90" zoomScaleNormal="90" workbookViewId="0">
      <selection activeCell="A26" sqref="A26"/>
    </sheetView>
  </sheetViews>
  <sheetFormatPr baseColWidth="10" defaultRowHeight="15" x14ac:dyDescent="0.25"/>
  <cols>
    <col min="1" max="1" width="6" customWidth="1"/>
    <col min="2" max="2" width="32" bestFit="1" customWidth="1"/>
    <col min="3" max="4" width="14.5703125" bestFit="1" customWidth="1"/>
  </cols>
  <sheetData>
    <row r="2" spans="2:7" ht="15.75" x14ac:dyDescent="0.25">
      <c r="B2" s="2" t="s">
        <v>45</v>
      </c>
      <c r="C2" s="2"/>
      <c r="D2" s="2"/>
      <c r="E2" s="2"/>
      <c r="F2" s="2"/>
      <c r="G2" s="2"/>
    </row>
    <row r="3" spans="2:7" ht="15.75" x14ac:dyDescent="0.25">
      <c r="B3" s="2" t="s">
        <v>27</v>
      </c>
      <c r="C3" s="2"/>
      <c r="D3" s="2"/>
      <c r="E3" s="2" t="s">
        <v>0</v>
      </c>
      <c r="F3" s="2" t="s">
        <v>0</v>
      </c>
      <c r="G3" s="2"/>
    </row>
    <row r="4" spans="2:7" ht="15.75" x14ac:dyDescent="0.25">
      <c r="B4" s="2" t="s">
        <v>28</v>
      </c>
      <c r="C4" s="6">
        <v>2025</v>
      </c>
      <c r="D4" s="6"/>
      <c r="E4" s="2" t="s">
        <v>0</v>
      </c>
      <c r="F4" s="2" t="s">
        <v>0</v>
      </c>
      <c r="G4" s="2"/>
    </row>
    <row r="5" spans="2:7" ht="15.75" x14ac:dyDescent="0.25">
      <c r="B5" s="2" t="s">
        <v>19</v>
      </c>
      <c r="D5" s="3">
        <v>2300000</v>
      </c>
      <c r="E5" s="3"/>
      <c r="F5" s="2"/>
      <c r="G5" s="2"/>
    </row>
    <row r="6" spans="2:7" ht="15.75" x14ac:dyDescent="0.25">
      <c r="B6" s="2" t="s">
        <v>20</v>
      </c>
      <c r="C6" s="3" t="s">
        <v>0</v>
      </c>
      <c r="D6" s="3" t="s">
        <v>0</v>
      </c>
      <c r="E6" s="3"/>
      <c r="F6" s="2"/>
      <c r="G6" s="2"/>
    </row>
    <row r="7" spans="2:7" ht="15.75" x14ac:dyDescent="0.25">
      <c r="B7" s="2" t="s">
        <v>46</v>
      </c>
      <c r="C7" s="3">
        <v>420000</v>
      </c>
      <c r="D7" s="3" t="s">
        <v>0</v>
      </c>
      <c r="E7" s="3"/>
      <c r="F7" s="2"/>
      <c r="G7" s="2"/>
    </row>
    <row r="8" spans="2:7" ht="15.75" x14ac:dyDescent="0.25">
      <c r="B8" s="2" t="s">
        <v>47</v>
      </c>
      <c r="C8" s="3">
        <v>700000</v>
      </c>
      <c r="D8" s="3" t="s">
        <v>0</v>
      </c>
      <c r="E8" s="3"/>
      <c r="F8" s="2"/>
      <c r="G8" s="2"/>
    </row>
    <row r="9" spans="2:7" ht="15.75" x14ac:dyDescent="0.25">
      <c r="B9" s="2" t="s">
        <v>48</v>
      </c>
      <c r="C9" s="3" t="s">
        <v>0</v>
      </c>
      <c r="D9" s="3">
        <f>+C7+C8</f>
        <v>1120000</v>
      </c>
      <c r="E9" s="3"/>
      <c r="F9" s="2"/>
      <c r="G9" s="2"/>
    </row>
    <row r="10" spans="2:7" ht="15.75" x14ac:dyDescent="0.25">
      <c r="B10" s="2" t="s">
        <v>53</v>
      </c>
      <c r="C10" s="3" t="s">
        <v>0</v>
      </c>
      <c r="D10" s="3">
        <f>+D5-D9</f>
        <v>1180000</v>
      </c>
      <c r="E10" s="3"/>
      <c r="F10" s="2"/>
      <c r="G10" s="2"/>
    </row>
    <row r="11" spans="2:7" ht="15.75" x14ac:dyDescent="0.25">
      <c r="B11" s="2" t="s">
        <v>49</v>
      </c>
      <c r="C11" s="3"/>
      <c r="D11" s="3"/>
      <c r="E11" s="3"/>
      <c r="F11" s="2"/>
      <c r="G11" s="2"/>
    </row>
    <row r="12" spans="2:7" ht="15.75" x14ac:dyDescent="0.25">
      <c r="B12" s="2" t="s">
        <v>50</v>
      </c>
      <c r="C12" s="3">
        <v>452000</v>
      </c>
      <c r="D12" s="3" t="s">
        <v>0</v>
      </c>
      <c r="E12" s="3"/>
      <c r="F12" s="2"/>
      <c r="G12" s="2"/>
    </row>
    <row r="13" spans="2:7" ht="15.75" x14ac:dyDescent="0.25">
      <c r="B13" s="2" t="s">
        <v>51</v>
      </c>
      <c r="C13" s="3">
        <v>428000</v>
      </c>
      <c r="D13" s="3" t="s">
        <v>0</v>
      </c>
      <c r="E13" s="3"/>
      <c r="F13" s="2"/>
      <c r="G13" s="2"/>
    </row>
    <row r="14" spans="2:7" ht="15.75" x14ac:dyDescent="0.25">
      <c r="B14" s="2" t="s">
        <v>52</v>
      </c>
      <c r="C14" s="3" t="s">
        <v>0</v>
      </c>
      <c r="D14" s="3">
        <f>+C12+C13</f>
        <v>880000</v>
      </c>
      <c r="E14" s="3"/>
      <c r="F14" s="2"/>
      <c r="G14" s="2"/>
    </row>
    <row r="15" spans="2:7" ht="15.75" x14ac:dyDescent="0.25">
      <c r="B15" s="2" t="s">
        <v>21</v>
      </c>
      <c r="C15" s="3" t="s">
        <v>0</v>
      </c>
      <c r="D15" s="3">
        <f>+D10-D14</f>
        <v>300000</v>
      </c>
      <c r="E15" s="3"/>
      <c r="F15" s="2"/>
      <c r="G15" s="2"/>
    </row>
    <row r="16" spans="2:7" ht="15.75" x14ac:dyDescent="0.25">
      <c r="B16" s="2" t="s">
        <v>22</v>
      </c>
      <c r="C16" s="3"/>
      <c r="D16" s="3" t="s">
        <v>0</v>
      </c>
      <c r="E16" s="3"/>
      <c r="F16" s="2"/>
      <c r="G16" s="2"/>
    </row>
    <row r="17" spans="2:7" ht="15.75" x14ac:dyDescent="0.25">
      <c r="B17" s="2" t="s">
        <v>54</v>
      </c>
      <c r="C17" s="3">
        <v>28000</v>
      </c>
      <c r="D17" s="3" t="s">
        <v>0</v>
      </c>
      <c r="E17" s="3"/>
      <c r="F17" s="2"/>
      <c r="G17" s="2"/>
    </row>
    <row r="18" spans="2:7" ht="15.75" x14ac:dyDescent="0.25">
      <c r="B18" s="2" t="s">
        <v>23</v>
      </c>
      <c r="C18" s="3">
        <v>50000</v>
      </c>
      <c r="D18" s="3" t="s">
        <v>0</v>
      </c>
      <c r="E18" s="3"/>
      <c r="F18" s="2"/>
      <c r="G18" s="2"/>
    </row>
    <row r="19" spans="2:7" ht="15.75" x14ac:dyDescent="0.25">
      <c r="B19" s="2" t="s">
        <v>55</v>
      </c>
      <c r="C19" s="3" t="s">
        <v>0</v>
      </c>
      <c r="D19" s="3">
        <f>+C17-C18</f>
        <v>-22000</v>
      </c>
      <c r="E19" s="3"/>
      <c r="F19" s="2"/>
      <c r="G19" s="2"/>
    </row>
    <row r="20" spans="2:7" ht="15.75" x14ac:dyDescent="0.25">
      <c r="B20" s="2" t="s">
        <v>24</v>
      </c>
      <c r="C20" s="3" t="s">
        <v>0</v>
      </c>
      <c r="D20" s="3">
        <f>+D15+D19</f>
        <v>278000</v>
      </c>
      <c r="E20" s="3"/>
      <c r="F20" s="2"/>
      <c r="G20" s="2"/>
    </row>
    <row r="21" spans="2:7" ht="15.75" x14ac:dyDescent="0.25">
      <c r="B21" s="2" t="s">
        <v>25</v>
      </c>
      <c r="C21" s="3" t="s">
        <v>0</v>
      </c>
      <c r="D21" s="3">
        <v>66000</v>
      </c>
      <c r="E21" s="3"/>
      <c r="F21" s="2"/>
      <c r="G21" s="2"/>
    </row>
    <row r="22" spans="2:7" ht="15.75" x14ac:dyDescent="0.25">
      <c r="B22" s="2" t="s">
        <v>26</v>
      </c>
      <c r="C22" s="3" t="s">
        <v>0</v>
      </c>
      <c r="D22" s="3">
        <f>+D20-D21</f>
        <v>212000</v>
      </c>
      <c r="E22" s="3"/>
      <c r="F22" s="2"/>
      <c r="G22" s="2"/>
    </row>
    <row r="23" spans="2:7" ht="15.75" x14ac:dyDescent="0.25">
      <c r="B23" s="2"/>
      <c r="C23" s="3"/>
      <c r="D23" s="3"/>
      <c r="E23" s="3"/>
      <c r="F23" s="2"/>
      <c r="G23" s="2"/>
    </row>
  </sheetData>
  <mergeCells count="1"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Leonardo</cp:lastModifiedBy>
  <cp:lastPrinted>2022-05-28T18:14:50Z</cp:lastPrinted>
  <dcterms:created xsi:type="dcterms:W3CDTF">2022-05-27T14:30:45Z</dcterms:created>
  <dcterms:modified xsi:type="dcterms:W3CDTF">2026-09-01T23:20:17Z</dcterms:modified>
</cp:coreProperties>
</file>