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showInkAnnotation="0"/>
  <bookViews>
    <workbookView xWindow="390" yWindow="600" windowWidth="19815" windowHeight="9915"/>
  </bookViews>
  <sheets>
    <sheet name="Hoja1" sheetId="1" r:id="rId1"/>
    <sheet name="Hoja2" sheetId="2" r:id="rId2"/>
  </sheets>
  <definedNames>
    <definedName name="_xlnm._FilterDatabase" localSheetId="0" hidden="1">Hoja1!$A$1:$C$6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2" i="1" l="1"/>
  <c r="E24" i="2"/>
  <c r="D24" i="2"/>
  <c r="E23" i="2"/>
  <c r="D23" i="2"/>
  <c r="E19" i="2"/>
  <c r="E20" i="2"/>
  <c r="D20" i="2"/>
  <c r="E17" i="2"/>
  <c r="E18" i="2" s="1"/>
  <c r="D17" i="2"/>
  <c r="D18" i="2" s="1"/>
  <c r="E14" i="2"/>
  <c r="D14" i="2"/>
  <c r="E13" i="2"/>
  <c r="D13" i="2"/>
  <c r="E10" i="2"/>
  <c r="D10" i="2"/>
  <c r="E8" i="2"/>
  <c r="D8" i="2"/>
  <c r="C33" i="1"/>
  <c r="C32" i="1"/>
  <c r="C27" i="1"/>
  <c r="C26" i="1"/>
  <c r="B27" i="1"/>
  <c r="C22" i="1"/>
  <c r="C17" i="1"/>
  <c r="C16" i="1"/>
  <c r="B12" i="1"/>
  <c r="C12" i="1"/>
  <c r="B32" i="1" l="1"/>
  <c r="B33" i="1"/>
  <c r="B26" i="1"/>
  <c r="B17" i="1"/>
  <c r="B16" i="1"/>
</calcChain>
</file>

<file path=xl/sharedStrings.xml><?xml version="1.0" encoding="utf-8"?>
<sst xmlns="http://schemas.openxmlformats.org/spreadsheetml/2006/main" count="57" uniqueCount="50">
  <si>
    <t xml:space="preserve">Estados de Situación Financiera </t>
  </si>
  <si>
    <t>Comparativos</t>
  </si>
  <si>
    <t>Expressados en Miles</t>
  </si>
  <si>
    <t>Activo</t>
  </si>
  <si>
    <t>Corriente</t>
  </si>
  <si>
    <t xml:space="preserve"> Efectivo y Equivalente </t>
  </si>
  <si>
    <t>Cuentas por cobrar comerciales</t>
  </si>
  <si>
    <t xml:space="preserve">Inventario </t>
  </si>
  <si>
    <t xml:space="preserve">Inversiones Temporales </t>
  </si>
  <si>
    <t>Seguros prepagados</t>
  </si>
  <si>
    <t xml:space="preserve">Total corriente </t>
  </si>
  <si>
    <t xml:space="preserve">Activo no corriente </t>
  </si>
  <si>
    <t xml:space="preserve">Propiedad Planta y Equipos </t>
  </si>
  <si>
    <t xml:space="preserve">Inversiones largo plazo </t>
  </si>
  <si>
    <t xml:space="preserve">Total no corriente </t>
  </si>
  <si>
    <t>Total Activos</t>
  </si>
  <si>
    <t xml:space="preserve">Pasivo y Patrimonio </t>
  </si>
  <si>
    <t>Pasivos</t>
  </si>
  <si>
    <t xml:space="preserve">Cuentas por pagar </t>
  </si>
  <si>
    <t xml:space="preserve">No corriente </t>
  </si>
  <si>
    <t>Hipoteca a pagar vencq2028</t>
  </si>
  <si>
    <t>Obligaciones a pagar vence 2027</t>
  </si>
  <si>
    <t>Total Pasivos</t>
  </si>
  <si>
    <t xml:space="preserve">Patrimonio </t>
  </si>
  <si>
    <t>Acciones Comunes</t>
  </si>
  <si>
    <t>Acciones Preferentes</t>
  </si>
  <si>
    <t xml:space="preserve">Superávit Operaciones </t>
  </si>
  <si>
    <t xml:space="preserve">Total Patrimonio </t>
  </si>
  <si>
    <t xml:space="preserve">Total Pasivos y Patrimonio </t>
  </si>
  <si>
    <t>Empresas Valencia,C.A.</t>
  </si>
  <si>
    <t>Ingresos</t>
  </si>
  <si>
    <t>Ventas</t>
  </si>
  <si>
    <t>Devoluciones en venta</t>
  </si>
  <si>
    <t>Ventas Netas</t>
  </si>
  <si>
    <t>Costo de ventas</t>
  </si>
  <si>
    <t>Utilidd Bruta en ventas</t>
  </si>
  <si>
    <t>Gastos de ventas</t>
  </si>
  <si>
    <t>Gastos de administracon</t>
  </si>
  <si>
    <t>Total Gastos de Operación</t>
  </si>
  <si>
    <t>Utilidad en operaciones</t>
  </si>
  <si>
    <t>Gastos inversiones temporales</t>
  </si>
  <si>
    <t>Gastos de Intereses</t>
  </si>
  <si>
    <t xml:space="preserve">Total Gastos </t>
  </si>
  <si>
    <t>Utilidad antes de impuestos</t>
  </si>
  <si>
    <t>Impuesto sobre la renta</t>
  </si>
  <si>
    <t>Utilidad del ejercicio</t>
  </si>
  <si>
    <t>Decreto dividendos capital preferente</t>
  </si>
  <si>
    <t>Decreto dividendos capital comun</t>
  </si>
  <si>
    <t>Total decreto dividendos</t>
  </si>
  <si>
    <t>Superavit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</si>
</sst>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/>
    <xf numFmtId="4" fontId="0" fillId="0" borderId="1" xfId="0" applyNumberFormat="1" applyBorder="1"/>
    <xf numFmtId="4" fontId="0" fillId="0" borderId="2" xfId="0" applyNumberFormat="1" applyBorder="1"/>
    <xf numFmtId="4" fontId="0" fillId="0" borderId="4" xfId="0" applyNumberFormat="1" applyBorder="1"/>
    <xf numFmtId="4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tabSelected="1" zoomScaleNormal="60" zoomScaleSheetLayoutView="100" workbookViewId="0">
      <selection activeCell="B22" sqref="B22"/>
    </sheetView>
  </sheetViews>
  <sheetFormatPr baseColWidth="10" defaultColWidth="9" defaultRowHeight="14.25"/>
  <cols>
    <col min="1" max="1" width="27.375" customWidth="1"/>
    <col min="2" max="3" width="11.375" bestFit="1" customWidth="1"/>
  </cols>
  <sheetData>
    <row r="1" spans="1:3">
      <c r="A1" t="s">
        <v>29</v>
      </c>
    </row>
    <row r="2" spans="1:3">
      <c r="A2" t="s">
        <v>0</v>
      </c>
    </row>
    <row r="3" spans="1:3">
      <c r="A3" t="s">
        <v>1</v>
      </c>
    </row>
    <row r="4" spans="1:3" ht="15.75" customHeight="1">
      <c r="A4" s="1" t="s">
        <v>2</v>
      </c>
    </row>
    <row r="5" spans="1:3">
      <c r="A5" t="s">
        <v>3</v>
      </c>
      <c r="B5">
        <v>2025</v>
      </c>
      <c r="C5">
        <v>2024</v>
      </c>
    </row>
    <row r="6" spans="1:3">
      <c r="A6" t="s">
        <v>4</v>
      </c>
    </row>
    <row r="7" spans="1:3">
      <c r="A7" t="s">
        <v>5</v>
      </c>
      <c r="B7" s="2">
        <v>175000</v>
      </c>
      <c r="C7" s="2">
        <v>125000</v>
      </c>
    </row>
    <row r="8" spans="1:3">
      <c r="A8" t="s">
        <v>6</v>
      </c>
      <c r="B8" s="2">
        <v>425000</v>
      </c>
      <c r="C8" s="2">
        <v>325000</v>
      </c>
    </row>
    <row r="9" spans="1:3">
      <c r="A9" t="s">
        <v>7</v>
      </c>
      <c r="B9" s="2">
        <v>720000</v>
      </c>
      <c r="C9" s="2">
        <v>480000</v>
      </c>
    </row>
    <row r="10" spans="1:3">
      <c r="A10" t="s">
        <v>8</v>
      </c>
      <c r="B10" s="2">
        <v>150000</v>
      </c>
      <c r="C10" s="2">
        <v>50000</v>
      </c>
    </row>
    <row r="11" spans="1:3">
      <c r="A11" t="s">
        <v>9</v>
      </c>
      <c r="B11" s="3">
        <v>30000</v>
      </c>
      <c r="C11" s="3">
        <v>20000</v>
      </c>
    </row>
    <row r="12" spans="1:3">
      <c r="A12" t="s">
        <v>10</v>
      </c>
      <c r="B12" s="2">
        <f>SUM(B7:B11)</f>
        <v>1500000</v>
      </c>
      <c r="C12" s="2">
        <f>SUM(C7:C11)</f>
        <v>1000000</v>
      </c>
    </row>
    <row r="13" spans="1:3">
      <c r="A13" t="s">
        <v>11</v>
      </c>
      <c r="B13" s="2"/>
      <c r="C13" s="2"/>
    </row>
    <row r="14" spans="1:3">
      <c r="A14" t="s">
        <v>12</v>
      </c>
      <c r="B14" s="2">
        <v>2093000</v>
      </c>
      <c r="C14" s="2">
        <v>1948000</v>
      </c>
    </row>
    <row r="15" spans="1:3">
      <c r="A15" t="s">
        <v>13</v>
      </c>
      <c r="B15" s="2">
        <v>250000</v>
      </c>
      <c r="C15" s="2">
        <v>225000</v>
      </c>
    </row>
    <row r="16" spans="1:3">
      <c r="A16" t="s">
        <v>14</v>
      </c>
      <c r="B16" s="4">
        <f>SUM(B14,B15)</f>
        <v>2343000</v>
      </c>
      <c r="C16" s="4">
        <f>SUM(C14,C15)</f>
        <v>2173000</v>
      </c>
    </row>
    <row r="17" spans="1:3" ht="15" thickBot="1">
      <c r="A17" t="s">
        <v>15</v>
      </c>
      <c r="B17" s="5">
        <f>SUM(B12,B16)</f>
        <v>3843000</v>
      </c>
      <c r="C17" s="5">
        <f>SUM(C12,C16)</f>
        <v>3173000</v>
      </c>
    </row>
    <row r="18" spans="1:3" ht="15" thickTop="1">
      <c r="A18" t="s">
        <v>16</v>
      </c>
      <c r="B18" s="2"/>
      <c r="C18" s="2"/>
    </row>
    <row r="19" spans="1:3">
      <c r="A19" t="s">
        <v>17</v>
      </c>
      <c r="B19" s="2"/>
      <c r="C19" s="2"/>
    </row>
    <row r="20" spans="1:3">
      <c r="A20" t="s">
        <v>4</v>
      </c>
      <c r="B20" s="2"/>
      <c r="C20" s="2"/>
    </row>
    <row r="21" spans="1:3">
      <c r="A21" t="s">
        <v>18</v>
      </c>
      <c r="B21" s="2">
        <v>750000</v>
      </c>
      <c r="C21" s="3">
        <v>650000</v>
      </c>
    </row>
    <row r="22" spans="1:3">
      <c r="A22" t="s">
        <v>10</v>
      </c>
      <c r="B22" s="4">
        <f>+B21</f>
        <v>750000</v>
      </c>
      <c r="C22" s="2">
        <f>+C21</f>
        <v>650000</v>
      </c>
    </row>
    <row r="23" spans="1:3">
      <c r="A23" t="s">
        <v>19</v>
      </c>
      <c r="B23" s="2"/>
      <c r="C23" s="2"/>
    </row>
    <row r="24" spans="1:3">
      <c r="A24" t="s">
        <v>20</v>
      </c>
      <c r="B24" s="2">
        <v>410000</v>
      </c>
      <c r="C24" s="2">
        <v>0</v>
      </c>
    </row>
    <row r="25" spans="1:3">
      <c r="A25" t="s">
        <v>21</v>
      </c>
      <c r="B25" s="2">
        <v>800000</v>
      </c>
      <c r="C25" s="2">
        <v>800000</v>
      </c>
    </row>
    <row r="26" spans="1:3">
      <c r="A26" t="s">
        <v>14</v>
      </c>
      <c r="B26" s="4">
        <f>SUM(B24,B25)</f>
        <v>1210000</v>
      </c>
      <c r="C26" s="4">
        <f>SUM(C24,C25)</f>
        <v>800000</v>
      </c>
    </row>
    <row r="27" spans="1:3">
      <c r="A27" t="s">
        <v>22</v>
      </c>
      <c r="B27" s="4">
        <f>SUM(B22,B26)</f>
        <v>1960000</v>
      </c>
      <c r="C27" s="4">
        <f>SUM(C22,C26)</f>
        <v>1450000</v>
      </c>
    </row>
    <row r="28" spans="1:3">
      <c r="A28" t="s">
        <v>23</v>
      </c>
      <c r="B28" s="2"/>
      <c r="C28" s="2"/>
    </row>
    <row r="29" spans="1:3">
      <c r="A29" t="s">
        <v>24</v>
      </c>
      <c r="B29" s="2">
        <v>500000</v>
      </c>
      <c r="C29" s="2">
        <v>500000</v>
      </c>
    </row>
    <row r="30" spans="1:3">
      <c r="A30" t="s">
        <v>25</v>
      </c>
      <c r="B30" s="2">
        <v>500000</v>
      </c>
      <c r="C30" s="2">
        <v>500000</v>
      </c>
    </row>
    <row r="31" spans="1:3">
      <c r="A31" t="s">
        <v>26</v>
      </c>
      <c r="B31" s="2">
        <v>883000</v>
      </c>
      <c r="C31" s="2">
        <v>723000</v>
      </c>
    </row>
    <row r="32" spans="1:3">
      <c r="A32" t="s">
        <v>27</v>
      </c>
      <c r="B32" s="4">
        <f>SUM(B29, B30,B31)</f>
        <v>1883000</v>
      </c>
      <c r="C32" s="4">
        <f>SUM(C29, C30,C31)</f>
        <v>1723000</v>
      </c>
    </row>
    <row r="33" spans="1:3" ht="15" thickBot="1">
      <c r="A33" t="s">
        <v>28</v>
      </c>
      <c r="B33" s="6">
        <f>SUM(B27, B32)</f>
        <v>3843000</v>
      </c>
      <c r="C33" s="6">
        <f>SUM(C27, C32)</f>
        <v>3173000</v>
      </c>
    </row>
    <row r="34" spans="1:3" ht="15" thickTop="1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zoomScaleNormal="60" zoomScaleSheetLayoutView="100" workbookViewId="0">
      <selection activeCell="E26" sqref="E26"/>
    </sheetView>
  </sheetViews>
  <sheetFormatPr baseColWidth="10" defaultColWidth="9" defaultRowHeight="14.25"/>
  <cols>
    <col min="1" max="1" width="31.125" customWidth="1"/>
    <col min="2" max="2" width="11.25" customWidth="1"/>
    <col min="3" max="3" width="10.25" customWidth="1"/>
    <col min="4" max="5" width="11.375" bestFit="1" customWidth="1"/>
  </cols>
  <sheetData>
    <row r="1" spans="1:5">
      <c r="A1" t="s">
        <v>29</v>
      </c>
    </row>
    <row r="2" spans="1:5">
      <c r="A2" t="s">
        <v>0</v>
      </c>
    </row>
    <row r="3" spans="1:5">
      <c r="A3" t="s">
        <v>1</v>
      </c>
    </row>
    <row r="4" spans="1:5" ht="14.25" customHeight="1">
      <c r="A4" s="1" t="s">
        <v>2</v>
      </c>
      <c r="B4" s="1"/>
      <c r="C4" s="1"/>
    </row>
    <row r="5" spans="1:5">
      <c r="A5" t="s">
        <v>30</v>
      </c>
      <c r="D5">
        <v>2025</v>
      </c>
      <c r="E5">
        <v>2024</v>
      </c>
    </row>
    <row r="6" spans="1:5">
      <c r="A6" t="s">
        <v>31</v>
      </c>
      <c r="D6" s="2">
        <v>5125000</v>
      </c>
      <c r="E6" s="2">
        <v>3257600</v>
      </c>
    </row>
    <row r="7" spans="1:5">
      <c r="A7" t="s">
        <v>32</v>
      </c>
      <c r="D7" s="3">
        <v>125000</v>
      </c>
      <c r="E7" s="3">
        <v>57600</v>
      </c>
    </row>
    <row r="8" spans="1:5">
      <c r="A8" t="s">
        <v>33</v>
      </c>
      <c r="D8" s="2">
        <f>+D6-D7</f>
        <v>5000000</v>
      </c>
      <c r="E8" s="2">
        <f>+E6-E7</f>
        <v>3200000</v>
      </c>
    </row>
    <row r="9" spans="1:5">
      <c r="A9" t="s">
        <v>34</v>
      </c>
      <c r="D9" s="3">
        <v>3400000</v>
      </c>
      <c r="E9" s="3">
        <v>2080000</v>
      </c>
    </row>
    <row r="10" spans="1:5">
      <c r="A10" t="s">
        <v>35</v>
      </c>
      <c r="D10" s="2">
        <f>+D8-D9</f>
        <v>1600000</v>
      </c>
      <c r="E10" s="2">
        <f>+E8-E9</f>
        <v>1120000</v>
      </c>
    </row>
    <row r="11" spans="1:5">
      <c r="A11" t="s">
        <v>36</v>
      </c>
      <c r="B11" s="2">
        <v>650000</v>
      </c>
      <c r="C11" s="2">
        <v>464000</v>
      </c>
    </row>
    <row r="12" spans="1:5">
      <c r="A12" t="s">
        <v>37</v>
      </c>
      <c r="B12" s="3">
        <v>325000</v>
      </c>
      <c r="C12" s="3">
        <v>224000</v>
      </c>
    </row>
    <row r="13" spans="1:5">
      <c r="A13" t="s">
        <v>38</v>
      </c>
      <c r="D13" s="3">
        <f>+B11+B12</f>
        <v>975000</v>
      </c>
      <c r="E13" s="3">
        <f>+C11+C12</f>
        <v>688000</v>
      </c>
    </row>
    <row r="14" spans="1:5">
      <c r="A14" t="s">
        <v>39</v>
      </c>
      <c r="D14" s="2">
        <f>+D10-D13</f>
        <v>625000</v>
      </c>
      <c r="E14" s="2">
        <f>+E10-E13</f>
        <v>432000</v>
      </c>
    </row>
    <row r="15" spans="1:5">
      <c r="A15" t="s">
        <v>40</v>
      </c>
      <c r="B15" s="2">
        <v>25000</v>
      </c>
      <c r="C15" s="2">
        <v>19200</v>
      </c>
      <c r="D15" s="2"/>
      <c r="E15" s="2"/>
    </row>
    <row r="16" spans="1:5">
      <c r="A16" t="s">
        <v>41</v>
      </c>
      <c r="B16" s="3">
        <v>55000</v>
      </c>
      <c r="C16" s="3">
        <v>25600</v>
      </c>
      <c r="D16" s="2"/>
      <c r="E16" s="2"/>
    </row>
    <row r="17" spans="1:5">
      <c r="A17" t="s">
        <v>42</v>
      </c>
      <c r="B17" s="2"/>
      <c r="C17" s="2"/>
      <c r="D17" s="3">
        <f>+B15+B16</f>
        <v>80000</v>
      </c>
      <c r="E17" s="3">
        <f>+C15+C16</f>
        <v>44800</v>
      </c>
    </row>
    <row r="18" spans="1:5">
      <c r="A18" t="s">
        <v>43</v>
      </c>
      <c r="B18" s="2"/>
      <c r="C18" s="2"/>
      <c r="D18" s="2">
        <f>+D14-D17</f>
        <v>545000</v>
      </c>
      <c r="E18" s="2">
        <f>+E14-E17</f>
        <v>387200</v>
      </c>
    </row>
    <row r="19" spans="1:5">
      <c r="A19" t="s">
        <v>44</v>
      </c>
      <c r="B19" s="2"/>
      <c r="C19" s="2"/>
      <c r="D19" s="3">
        <v>300000</v>
      </c>
      <c r="E19" s="3">
        <f>176000</f>
        <v>176000</v>
      </c>
    </row>
    <row r="20" spans="1:5">
      <c r="A20" t="s">
        <v>45</v>
      </c>
      <c r="B20" s="2"/>
      <c r="C20" s="2"/>
      <c r="D20" s="2">
        <f>+D18-D19</f>
        <v>245000</v>
      </c>
      <c r="E20" s="2">
        <f>+E18-E19</f>
        <v>211200</v>
      </c>
    </row>
    <row r="21" spans="1:5">
      <c r="A21" t="s">
        <v>46</v>
      </c>
      <c r="B21" s="2">
        <v>40000</v>
      </c>
      <c r="C21" s="2">
        <v>40000</v>
      </c>
      <c r="D21" s="2"/>
      <c r="E21" s="2"/>
    </row>
    <row r="22" spans="1:5">
      <c r="A22" t="s">
        <v>47</v>
      </c>
      <c r="B22" s="3">
        <v>45000</v>
      </c>
      <c r="C22" s="3">
        <v>30000</v>
      </c>
      <c r="D22" s="2"/>
      <c r="E22" s="2"/>
    </row>
    <row r="23" spans="1:5">
      <c r="A23" t="s">
        <v>48</v>
      </c>
      <c r="B23" s="2"/>
      <c r="C23" s="2"/>
      <c r="D23" s="3">
        <f>+B21+B22</f>
        <v>85000</v>
      </c>
      <c r="E23" s="3">
        <f>+C21+C22</f>
        <v>70000</v>
      </c>
    </row>
    <row r="24" spans="1:5" ht="15" thickBot="1">
      <c r="A24" t="s">
        <v>49</v>
      </c>
      <c r="B24" s="2"/>
      <c r="C24" s="2"/>
      <c r="D24" s="5">
        <f>+D20-D23</f>
        <v>160000</v>
      </c>
      <c r="E24" s="5">
        <f>+E20-E23</f>
        <v>141200</v>
      </c>
    </row>
    <row r="25" spans="1:5" ht="15" thickTop="1">
      <c r="B25" s="2"/>
      <c r="C25" s="2"/>
      <c r="D25" s="2"/>
      <c r="E25" s="2"/>
    </row>
    <row r="26" spans="1:5">
      <c r="B26" s="2"/>
      <c r="C26" s="2"/>
      <c r="D26" s="2"/>
      <c r="E26" s="2"/>
    </row>
    <row r="27" spans="1:5">
      <c r="B27" s="2"/>
      <c r="C27" s="2"/>
      <c r="D27" s="2"/>
      <c r="E2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perez avila</dc:creator>
  <cp:lastModifiedBy>Leonardo</cp:lastModifiedBy>
  <cp:revision/>
  <dcterms:created xsi:type="dcterms:W3CDTF">2026-07-28T07:19:11Z</dcterms:created>
  <dcterms:modified xsi:type="dcterms:W3CDTF">2026-07-30T14:19:11Z</dcterms:modified>
</cp:coreProperties>
</file>